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DG28.FR\BASE DOCUMENTAIRE\FICHIERS\"/>
    </mc:Choice>
  </mc:AlternateContent>
  <xr:revisionPtr revIDLastSave="0" documentId="8_{93E11476-7CE6-4449-945A-1F72472FAC32}" xr6:coauthVersionLast="36" xr6:coauthVersionMax="36" xr10:uidLastSave="{00000000-0000-0000-0000-000000000000}"/>
  <bookViews>
    <workbookView xWindow="0" yWindow="0" windowWidth="28800" windowHeight="11475" tabRatio="362" xr2:uid="{0B63BA0D-E503-484D-A389-79710BAE839B}"/>
  </bookViews>
  <sheets>
    <sheet name="calcul RT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18" i="2" l="1"/>
  <c r="B9" i="2"/>
  <c r="D9" i="2" s="1"/>
  <c r="D18" i="2" l="1"/>
  <c r="C23" i="2"/>
  <c r="D23" i="2" l="1"/>
  <c r="F18" i="2"/>
  <c r="F23" i="2" l="1"/>
</calcChain>
</file>

<file path=xl/sharedStrings.xml><?xml version="1.0" encoding="utf-8"?>
<sst xmlns="http://schemas.openxmlformats.org/spreadsheetml/2006/main" count="33" uniqueCount="23">
  <si>
    <t>AGENT A TEMPS COMPLET</t>
  </si>
  <si>
    <t>AGENT A TEMPS PARTIEL</t>
  </si>
  <si>
    <t>Nbre annuel de jours ouvrables travaillés pour un temps complet</t>
  </si>
  <si>
    <t>Quotient de réduction</t>
  </si>
  <si>
    <t>CALCUL NBRE DE JOURS DE RTT</t>
  </si>
  <si>
    <t>% de temps partiel</t>
  </si>
  <si>
    <t>N1</t>
  </si>
  <si>
    <t>N2</t>
  </si>
  <si>
    <t>Q</t>
  </si>
  <si>
    <t>Nombre cumulés de jours 
de congés maladie</t>
  </si>
  <si>
    <t>Nbre de jours de RTT 
à déduire</t>
  </si>
  <si>
    <t>% TEMPS PARTIEL</t>
  </si>
  <si>
    <t>CELLULE à COMPLÉTER</t>
  </si>
  <si>
    <t>Durée du cycle de travail 
d'un agent à
TEMPS COMPLET</t>
  </si>
  <si>
    <t>Légende des couleurs de cellules</t>
  </si>
  <si>
    <t>Nbre annuel de jours ouvrables travaillés</t>
  </si>
  <si>
    <t>CALCUL NBRE DE JOURS DE RTT A DEDUIRE SI CONGÉ MALADIE</t>
  </si>
  <si>
    <t>AGENT à TEMPS PARTIEL</t>
  </si>
  <si>
    <r>
      <t xml:space="preserve">CELLULE à COMPLÉTER
si l'agent est à temps partiel
</t>
    </r>
    <r>
      <rPr>
        <i/>
        <sz val="9"/>
        <color theme="1"/>
        <rFont val="Calibri"/>
        <family val="2"/>
        <scheme val="minor"/>
      </rPr>
      <t>Attention : compléter également la cellule bleue "durée du cycle de travail d'un agent à temps complet"</t>
    </r>
  </si>
  <si>
    <t>RÉSULTAT FINAL
CALCULÉ
AUTOMATIQUEMENT</t>
  </si>
  <si>
    <r>
      <t xml:space="preserve">Nbre de jours de RTT 
sur l'année civile 
</t>
    </r>
    <r>
      <rPr>
        <i/>
        <sz val="9"/>
        <color theme="0"/>
        <rFont val="Arial"/>
        <family val="2"/>
      </rPr>
      <t>(arrondi au 0,5 supérieur)</t>
    </r>
  </si>
  <si>
    <t>Cellule calculée 
automatiquement
et servant de base de calcul</t>
  </si>
  <si>
    <r>
      <t xml:space="preserve">Nbre de jours de RTT
sur l'année civile
</t>
    </r>
    <r>
      <rPr>
        <i/>
        <sz val="9"/>
        <color theme="0"/>
        <rFont val="Arial"/>
        <family val="2"/>
      </rPr>
      <t>(arrondi à l'entier supérieur)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</si>
</sst>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9"/>
      <color theme="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D216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1B1D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9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7" fillId="4" borderId="1" xfId="0" applyNumberFormat="1" applyFont="1" applyFill="1" applyBorder="1" applyAlignment="1" applyProtection="1">
      <alignment horizontal="center" vertical="center"/>
      <protection hidden="1"/>
    </xf>
    <xf numFmtId="2" fontId="2" fillId="4" borderId="1" xfId="0" applyNumberFormat="1" applyFont="1" applyFill="1" applyBorder="1" applyAlignment="1" applyProtection="1">
      <alignment horizontal="center" vertical="center"/>
      <protection hidden="1"/>
    </xf>
    <xf numFmtId="1" fontId="1" fillId="4" borderId="1" xfId="0" applyNumberFormat="1" applyFont="1" applyFill="1" applyBorder="1" applyAlignment="1" applyProtection="1">
      <alignment horizontal="center" vertical="center"/>
      <protection hidden="1"/>
    </xf>
    <xf numFmtId="1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6" borderId="1" xfId="0" applyNumberFormat="1" applyFont="1" applyFill="1" applyBorder="1" applyAlignment="1" applyProtection="1">
      <alignment horizontal="center" vertical="center"/>
      <protection locked="0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1" fontId="13" fillId="10" borderId="1" xfId="0" applyNumberFormat="1" applyFont="1" applyFill="1" applyBorder="1" applyAlignment="1" applyProtection="1">
      <alignment horizontal="center" vertical="center"/>
      <protection hidden="1"/>
    </xf>
    <xf numFmtId="2" fontId="3" fillId="10" borderId="1" xfId="0" applyNumberFormat="1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0" fillId="10" borderId="1" xfId="0" applyFill="1" applyBorder="1" applyAlignment="1" applyProtection="1">
      <alignment horizontal="center" vertical="center"/>
      <protection hidden="1"/>
    </xf>
    <xf numFmtId="0" fontId="10" fillId="7" borderId="4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10" fillId="7" borderId="5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9F0"/>
      <color rgb="FFFF9933"/>
      <color rgb="FFFBD9E5"/>
      <color rgb="FFCD216B"/>
      <color rgb="FFE1B1DA"/>
      <color rgb="FFF28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A834-1CA7-4D12-934F-3863A57A85B2}">
  <sheetPr>
    <pageSetUpPr fitToPage="1"/>
  </sheetPr>
  <dimension ref="A1:K24"/>
  <sheetViews>
    <sheetView tabSelected="1" zoomScale="90" zoomScaleNormal="90" workbookViewId="0">
      <selection activeCell="A18" sqref="A18"/>
    </sheetView>
  </sheetViews>
  <sheetFormatPr baseColWidth="10" defaultRowHeight="15" x14ac:dyDescent="0.25"/>
  <cols>
    <col min="1" max="6" width="28.7109375" style="22" customWidth="1"/>
    <col min="7" max="16384" width="11.42578125" style="22"/>
  </cols>
  <sheetData>
    <row r="1" spans="1:10" s="10" customFormat="1" ht="24.95" customHeight="1" x14ac:dyDescent="0.25">
      <c r="B1" s="33" t="s">
        <v>14</v>
      </c>
      <c r="C1" s="34"/>
      <c r="D1" s="34"/>
      <c r="E1" s="35"/>
      <c r="F1" s="11"/>
      <c r="G1" s="12"/>
    </row>
    <row r="2" spans="1:10" s="10" customFormat="1" ht="80.099999999999994" customHeight="1" x14ac:dyDescent="0.25">
      <c r="B2" s="13" t="s">
        <v>12</v>
      </c>
      <c r="C2" s="14" t="s">
        <v>18</v>
      </c>
      <c r="D2" s="15" t="s">
        <v>21</v>
      </c>
      <c r="E2" s="16" t="s">
        <v>19</v>
      </c>
      <c r="F2" s="17"/>
      <c r="G2" s="17"/>
    </row>
    <row r="3" spans="1:10" s="10" customFormat="1" ht="15" customHeight="1" x14ac:dyDescent="0.25">
      <c r="A3" s="18"/>
      <c r="B3" s="17"/>
      <c r="C3" s="17"/>
      <c r="D3" s="17"/>
      <c r="E3" s="17"/>
      <c r="F3" s="17"/>
      <c r="G3" s="17"/>
    </row>
    <row r="4" spans="1:10" s="10" customFormat="1" ht="15" customHeight="1" x14ac:dyDescent="0.25">
      <c r="A4" s="18"/>
      <c r="B4" s="17"/>
      <c r="C4" s="17"/>
      <c r="D4" s="17"/>
      <c r="E4" s="17"/>
      <c r="F4" s="17"/>
      <c r="G4" s="17"/>
    </row>
    <row r="5" spans="1:10" s="10" customFormat="1" ht="30" customHeight="1" x14ac:dyDescent="0.25">
      <c r="A5" s="19" t="s">
        <v>4</v>
      </c>
      <c r="B5" s="20"/>
      <c r="C5" s="19"/>
      <c r="D5" s="19"/>
      <c r="E5" s="19"/>
      <c r="F5" s="17"/>
      <c r="G5" s="17"/>
    </row>
    <row r="6" spans="1:10" s="10" customFormat="1" ht="6.95" customHeight="1" x14ac:dyDescent="0.25">
      <c r="A6" s="21"/>
      <c r="B6" s="17"/>
      <c r="C6" s="17"/>
      <c r="D6" s="17"/>
      <c r="E6" s="17"/>
      <c r="F6" s="17"/>
      <c r="G6" s="17"/>
    </row>
    <row r="7" spans="1:10" ht="50.1" customHeight="1" x14ac:dyDescent="0.25">
      <c r="A7" s="39" t="s">
        <v>0</v>
      </c>
      <c r="B7" s="40"/>
      <c r="C7" s="39" t="s">
        <v>17</v>
      </c>
      <c r="D7" s="40"/>
      <c r="E7" s="10"/>
      <c r="F7" s="17"/>
      <c r="G7" s="10"/>
      <c r="H7" s="10"/>
    </row>
    <row r="8" spans="1:10" ht="60" customHeight="1" x14ac:dyDescent="0.25">
      <c r="A8" s="23" t="s">
        <v>13</v>
      </c>
      <c r="B8" s="24" t="s">
        <v>22</v>
      </c>
      <c r="C8" s="25" t="s">
        <v>5</v>
      </c>
      <c r="D8" s="24" t="s">
        <v>20</v>
      </c>
      <c r="F8" s="17"/>
      <c r="G8" s="10"/>
      <c r="H8" s="10"/>
    </row>
    <row r="9" spans="1:10" ht="35.1" customHeight="1" x14ac:dyDescent="0.25">
      <c r="A9" s="6">
        <v>38</v>
      </c>
      <c r="B9" s="1">
        <f>ROUNDUP(228-(1600/($A$9/5)),0)</f>
        <v>18</v>
      </c>
      <c r="C9" s="5">
        <v>50</v>
      </c>
      <c r="D9" s="2">
        <f>ROUNDUP(($B$9*$C$9/100)*2,0)/2</f>
        <v>9</v>
      </c>
      <c r="F9" s="17"/>
      <c r="G9" s="10"/>
      <c r="H9" s="10"/>
    </row>
    <row r="10" spans="1:10" x14ac:dyDescent="0.25">
      <c r="A10" s="26"/>
      <c r="B10" s="26"/>
      <c r="C10" s="10"/>
      <c r="D10" s="10"/>
      <c r="E10" s="10"/>
      <c r="F10" s="17"/>
      <c r="G10" s="10"/>
      <c r="H10" s="10"/>
    </row>
    <row r="11" spans="1:10" x14ac:dyDescent="0.25">
      <c r="A11" s="26"/>
      <c r="B11" s="26"/>
      <c r="C11" s="26"/>
      <c r="D11" s="26"/>
      <c r="E11" s="26"/>
      <c r="F11" s="17"/>
      <c r="G11" s="26"/>
      <c r="H11" s="10"/>
    </row>
    <row r="12" spans="1:10" x14ac:dyDescent="0.25">
      <c r="A12" s="26"/>
      <c r="B12" s="26"/>
      <c r="C12" s="26"/>
      <c r="D12" s="26"/>
      <c r="E12" s="26"/>
      <c r="F12" s="17"/>
      <c r="G12" s="26"/>
    </row>
    <row r="13" spans="1:10" ht="30" customHeight="1" x14ac:dyDescent="0.25">
      <c r="A13" s="19" t="s">
        <v>16</v>
      </c>
      <c r="B13" s="20"/>
      <c r="C13" s="19"/>
      <c r="D13" s="19"/>
      <c r="E13" s="19"/>
      <c r="F13" s="17"/>
      <c r="G13" s="21"/>
    </row>
    <row r="14" spans="1:10" ht="6.95" customHeight="1" x14ac:dyDescent="0.25">
      <c r="A14" s="17"/>
      <c r="B14" s="17"/>
      <c r="C14" s="17"/>
      <c r="D14" s="17"/>
      <c r="E14" s="17"/>
      <c r="F14" s="17"/>
      <c r="G14" s="17"/>
    </row>
    <row r="15" spans="1:10" s="10" customFormat="1" ht="30" customHeight="1" x14ac:dyDescent="0.25">
      <c r="A15" s="27" t="s">
        <v>0</v>
      </c>
      <c r="J15" s="22"/>
    </row>
    <row r="16" spans="1:10" ht="60" customHeight="1" x14ac:dyDescent="0.25">
      <c r="A16" s="37" t="s">
        <v>13</v>
      </c>
      <c r="B16" s="28" t="s">
        <v>22</v>
      </c>
      <c r="C16" s="28" t="s">
        <v>2</v>
      </c>
      <c r="D16" s="28" t="s">
        <v>3</v>
      </c>
      <c r="E16" s="37" t="s">
        <v>9</v>
      </c>
      <c r="F16" s="38" t="s">
        <v>10</v>
      </c>
    </row>
    <row r="17" spans="1:11" ht="20.100000000000001" customHeight="1" x14ac:dyDescent="0.25">
      <c r="A17" s="37"/>
      <c r="B17" s="29" t="s">
        <v>7</v>
      </c>
      <c r="C17" s="29" t="s">
        <v>6</v>
      </c>
      <c r="D17" s="29" t="s">
        <v>8</v>
      </c>
      <c r="E17" s="37"/>
      <c r="F17" s="38"/>
    </row>
    <row r="18" spans="1:11" ht="35.1" customHeight="1" x14ac:dyDescent="0.25">
      <c r="A18" s="6">
        <v>39</v>
      </c>
      <c r="B18" s="7">
        <f>ROUNDUP(228-(1600/($A$18/5)),0)</f>
        <v>23</v>
      </c>
      <c r="C18" s="32">
        <v>228</v>
      </c>
      <c r="D18" s="32">
        <f>ROUND($C$18/$B$18,0)</f>
        <v>10</v>
      </c>
      <c r="E18" s="9">
        <v>210</v>
      </c>
      <c r="F18" s="3">
        <f>IF($E$18&gt;$C$18,$B$18,IF(AND($E$18&gt;=$D$18,$E$18&lt;$D$18*2),1,IF(AND($E$18&gt;=$D$18*2,$E$18&lt;$D$18*3),2,IF(AND($E$18&gt;=$D$18*3,$E$18&lt;$D$18*4),3,IF(AND($E$18&gt;=$D$18*4,$E$18&lt;$D$18*5),4,IF(AND($E$18&gt;=$D$18*5,$E$18&lt;$D$18*6),5,IF(AND($E$18&gt;=$D$18*6,$E$18&lt;$D$18*7),6,IF(AND($E$18&gt;=$D$18*7,$E$18&lt;$D$18*8),7,IF(AND($E$18&gt;=$D$18*8,$E$18&lt;$D$18*9),8,IF(AND($E$18&gt;=$D$18*9,$E$18&lt;$D$18*10),9,IF(AND($E$18&gt;=$D$18*10,$E$18&lt;$D$18*11),10,IF(AND($E$18&gt;=$D$18*11,$E$18&lt;$D$18*12),11,IF(AND($E$18&gt;=$D$18*12,$E$18&lt;$D$18*13),12,IF(AND($E$18&gt;=$D$18*13,$E$18&lt;$D$18*14),13,IF(AND($E$18&gt;=$D$18*14,$E$18&lt;$D$18*15),14,IF(AND($E$18&gt;=$D$18*15,$E$18&lt;$D$18*16),15,IF(AND($E$18&gt;=$D$18*16,$E$18&lt;$D$18*17),16,IF(AND($E$18&gt;=$D$18*17,$E$18&lt;$D$18*18),17,IF(AND($E$18&gt;=$D$18*18,$E$18&lt;$D$18*19),18,IF(AND($E$18&gt;=$D$18*19,$E$18&lt;$D$18*20),19,IF(AND($E$18&gt;=$D$18*20,$E$18&lt;$D$18*21),20,IF(AND($E$18&gt;=$D$18*21,$E$18&lt;$D$18*22),21,IF(AND($E$18&gt;=$D$18*22,$E$18&lt;$D$18*23),22,IF(AND($E$18&gt;=$D$18*23,$E$18&lt;$D$18*24),23,0))))))))))))))))))))))))</f>
        <v>21</v>
      </c>
    </row>
    <row r="19" spans="1:11" ht="15" customHeight="1" x14ac:dyDescent="0.25">
      <c r="A19" s="10"/>
      <c r="B19" s="30"/>
      <c r="C19" s="30"/>
      <c r="D19" s="30"/>
      <c r="E19" s="30"/>
      <c r="F19" s="30"/>
    </row>
    <row r="20" spans="1:11" s="10" customFormat="1" ht="30" customHeight="1" x14ac:dyDescent="0.25">
      <c r="A20" s="27" t="s">
        <v>1</v>
      </c>
      <c r="B20" s="31"/>
      <c r="H20" s="22"/>
      <c r="J20" s="22"/>
      <c r="K20" s="22"/>
    </row>
    <row r="21" spans="1:11" ht="60" customHeight="1" x14ac:dyDescent="0.25">
      <c r="A21" s="36" t="s">
        <v>11</v>
      </c>
      <c r="B21" s="28" t="s">
        <v>20</v>
      </c>
      <c r="C21" s="28" t="s">
        <v>15</v>
      </c>
      <c r="D21" s="28" t="s">
        <v>3</v>
      </c>
      <c r="E21" s="37" t="s">
        <v>9</v>
      </c>
      <c r="F21" s="38" t="s">
        <v>10</v>
      </c>
    </row>
    <row r="22" spans="1:11" ht="20.100000000000001" customHeight="1" x14ac:dyDescent="0.25">
      <c r="A22" s="36"/>
      <c r="B22" s="29" t="s">
        <v>7</v>
      </c>
      <c r="C22" s="29" t="s">
        <v>6</v>
      </c>
      <c r="D22" s="29" t="s">
        <v>8</v>
      </c>
      <c r="E22" s="37"/>
      <c r="F22" s="38"/>
    </row>
    <row r="23" spans="1:11" ht="35.1" customHeight="1" x14ac:dyDescent="0.25">
      <c r="A23" s="5">
        <v>80</v>
      </c>
      <c r="B23" s="8">
        <f>ROUNDUP(($B$18*$A$23/100)*2,0)/2</f>
        <v>18.5</v>
      </c>
      <c r="C23" s="32">
        <f>$C$18*$A$23/100</f>
        <v>182.4</v>
      </c>
      <c r="D23" s="32">
        <f>ROUND($C$23/$B$23,0)</f>
        <v>10</v>
      </c>
      <c r="E23" s="9">
        <v>160</v>
      </c>
      <c r="F23" s="4">
        <f>IF($E$23&gt;$C$23,$B$23,IF(AND($E$23&gt;=$D$23,$E$23&lt;$D$23*2),1,IF(AND($E$23&gt;=$D$23*2,$E$23&lt;$D$23*3),2,IF(AND($E$23&gt;=$D$23*3,$E$23&lt;$D$23*4),3,IF(AND($E$23&gt;=$D$23*4,$E$23&lt;$D$23*5),4,IF(AND($E$23&gt;=$D$23*5,$E$23&lt;$D$23*6),5,IF(AND($E$23&gt;=$D$23*6,$E$23&lt;$D$23*7),6,IF(AND($E$23&gt;=$D$23*7,$E$23&lt;$D$23*8),7,IF(AND($E$23&gt;=$D$23*8,$E$23&lt;$D$23*9),8,IF(AND($E$23&gt;=$D$23*9,$E$23&lt;$D$23*10),9,IF(AND($E$23&gt;=$D$23*10,$E$23&lt;$D$23*11),10,IF(AND($E$23&gt;=$D$23*11,$E$23&lt;$D$23*12),11,IF(AND($E$23&gt;=$D$23*12,$E$23&lt;$D$23*13),12,IF(AND($E$23&gt;=$D$23*13,$E$23&lt;$D$23*14),13,IF(AND($E$23&gt;=$D$23*14,$E$23&lt;$D$23*15),14,IF(AND($E$23&gt;=$D$23*15,$E$23&lt;$D$23*16),15,IF(AND($E$23&gt;=$D$23*16,$E$23&lt;$D$23*17),16,IF(AND($E$23&gt;=$D$23*17,$E$23&lt;$D$23*18),17,IF(AND($E$23&gt;=$D$23*18,$E$23&lt;$D$23*19),18,IF(AND($E$23&gt;=$D$23*19,$E$23&lt;$D$23*20),19,IF(AND($E$23&gt;=$D$23*20,$E$23&lt;$D$23*21),20,IF(AND($E$23&gt;=$D$23*21,$E$23&lt;$D$23*22),21,IF(AND($E$23&gt;=$D$23*22,$E$23&lt;$D$23*23),22,IF(AND($E$23&gt;=$D$23*23,$E$23&lt;$D$23*24),23,0))))))))))))))))))))))))</f>
        <v>16</v>
      </c>
    </row>
    <row r="24" spans="1:11" ht="20.100000000000001" customHeight="1" x14ac:dyDescent="0.25">
      <c r="A24" s="10"/>
      <c r="B24" s="30"/>
      <c r="C24" s="30"/>
      <c r="D24" s="30"/>
      <c r="E24" s="30"/>
      <c r="F24" s="30"/>
    </row>
  </sheetData>
  <sheetProtection algorithmName="SHA-512" hashValue="7PVBUNVISIMLGDtgPpL5Rqnixzm6lg5uR4BsSRkCFrnKOipHrLiwb4KOOk5GGCHiaK+ECOZZGi9LGg4ujzrMPA==" saltValue="IlMas2e6orT27gOwuMHBgA==" spinCount="100000" sheet="1" objects="1" scenarios="1" selectLockedCells="1"/>
  <mergeCells count="9">
    <mergeCell ref="B1:E1"/>
    <mergeCell ref="A21:A22"/>
    <mergeCell ref="E21:E22"/>
    <mergeCell ref="F21:F22"/>
    <mergeCell ref="A16:A17"/>
    <mergeCell ref="C7:D7"/>
    <mergeCell ref="A7:B7"/>
    <mergeCell ref="E16:E17"/>
    <mergeCell ref="F16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B9 D9 B18 D18 F18 B23:D23 F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RTT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BARRETT-JACQUET</dc:creator>
  <cp:lastModifiedBy>Gabrielle BARRETT-JACQUET</cp:lastModifiedBy>
  <cp:lastPrinted>2022-09-19T13:28:19Z</cp:lastPrinted>
  <dcterms:created xsi:type="dcterms:W3CDTF">2022-05-19T10:09:07Z</dcterms:created>
  <dcterms:modified xsi:type="dcterms:W3CDTF">2023-05-17T07:42:03Z</dcterms:modified>
</cp:coreProperties>
</file>