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DG28.FR\BASE DOCUMENTAIRE\STATUT - CARRIERE - REMUNERATION\"/>
    </mc:Choice>
  </mc:AlternateContent>
  <xr:revisionPtr revIDLastSave="0" documentId="8_{6B673C0D-7AD0-4180-8DD2-E7485CEA36F9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Formulaire!$A$1:$F$27</definedName>
  </definedNames>
  <calcPr calcId="191029"/>
</workbook>
</file>

<file path=xl/calcChain.xml><?xml version="1.0" encoding="utf-8"?>
<calcChain xmlns="http://schemas.openxmlformats.org/spreadsheetml/2006/main">
  <c r="E19" i="1" l="1"/>
  <c r="E6" i="1"/>
  <c r="E18" i="1" l="1"/>
  <c r="E14" i="1"/>
  <c r="E22" i="1"/>
  <c r="E23" i="1" l="1"/>
</calcChain>
</file>

<file path=xl/sharedStrings.xml><?xml version="1.0" encoding="utf-8"?>
<sst xmlns="http://schemas.openxmlformats.org/spreadsheetml/2006/main" count="53" uniqueCount="52">
  <si>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</si>
  <si>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</si>
  <si>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</si>
  <si>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</si>
  <si>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</si>
  <si>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</si>
  <si>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</si>
  <si>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</si>
  <si>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</si>
  <si>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</si>
  <si>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</si>
  <si>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</si>
  <si>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</si>
  <si>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</si>
  <si>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</si>
  <si>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</si>
  <si>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</si>
  <si>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</si>
  <si>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</si>
  <si>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</si>
  <si>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</si>
  <si>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</si>
  <si>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</si>
  <si>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</si>
  <si>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</si>
  <si>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</si>
  <si>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</si>
  <si>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</si>
  <si>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</si>
  <si>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</si>
  <si>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</si>
  <si>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</si>
  <si>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</si>
  <si>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</si>
  <si>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</si>
  <si>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</si>
  <si>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</si>
  <si>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</si>
  <si>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</si>
  <si>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</si>
  <si>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MONTANT DU REMBOURSEMENT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</si>
  <si>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</si>
  <si>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</si>
  <si>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>FORMULAIRE DE REMBOURSEMENT 
DES DÉCHARGES D'ACTIVITÉ DE SERVICE (DAS)</t>
  </si>
  <si>
    <t>TEMPS DE DAS</t>
  </si>
  <si>
    <t>DETERMINATION DU MONTANT DU REMBOURSEMENT DE LA DAS</t>
  </si>
  <si>
    <t>Nombre d'heures de DAS utilisées</t>
  </si>
  <si>
    <t>Nombre d'heures mensuelles de DAS alloué à l'agent</t>
  </si>
  <si>
    <t xml:space="preserve">AJOUTER le montant des cotisations patronales </t>
  </si>
  <si>
    <t>MONTANT DE LA RÉMUNÉRATION</t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</si>
  <si>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</si>
  <si>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6 la liste des primes et indemnités incluses)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</si>
</sst>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theme="4"/>
      <name val="Calibri"/>
      <family val="2"/>
    </font>
    <font>
      <sz val="11"/>
      <name val="Calibri"/>
      <family val="2"/>
      <scheme val="minor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  <font>
      <b/>
      <sz val="12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4" fontId="0" fillId="0" borderId="0" xfId="0" applyNumberFormat="1"/>
    <xf numFmtId="43" fontId="0" fillId="0" borderId="0" xfId="1" applyFon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44" fontId="26" fillId="2" borderId="0" xfId="2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7" fontId="7" fillId="0" borderId="4" xfId="1" applyNumberFormat="1" applyFont="1" applyFill="1" applyBorder="1" applyAlignment="1" applyProtection="1">
      <alignment horizontal="center" vertical="center" wrapText="1"/>
    </xf>
    <xf numFmtId="167" fontId="7" fillId="0" borderId="12" xfId="1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65" fontId="19" fillId="2" borderId="12" xfId="1" applyNumberFormat="1" applyFont="1" applyFill="1" applyBorder="1" applyAlignment="1">
      <alignment horizontal="center" vertical="center" wrapText="1"/>
    </xf>
    <xf numFmtId="44" fontId="26" fillId="2" borderId="21" xfId="2" applyFont="1" applyFill="1" applyBorder="1" applyAlignment="1">
      <alignment horizontal="center" vertical="center" wrapText="1"/>
    </xf>
    <xf numFmtId="44" fontId="26" fillId="2" borderId="22" xfId="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166" fontId="7" fillId="2" borderId="23" xfId="0" applyNumberFormat="1" applyFont="1" applyFill="1" applyBorder="1" applyAlignment="1">
      <alignment horizontal="center" vertical="center" wrapText="1"/>
    </xf>
    <xf numFmtId="166" fontId="7" fillId="2" borderId="27" xfId="0" applyNumberFormat="1" applyFont="1" applyFill="1" applyBorder="1" applyAlignment="1">
      <alignment horizontal="center" vertical="center" wrapText="1"/>
    </xf>
    <xf numFmtId="43" fontId="7" fillId="0" borderId="4" xfId="1" applyFont="1" applyFill="1" applyBorder="1" applyAlignment="1" applyProtection="1">
      <alignment horizontal="center" vertical="center" wrapText="1"/>
    </xf>
    <xf numFmtId="43" fontId="7" fillId="0" borderId="12" xfId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166" fontId="19" fillId="2" borderId="14" xfId="0" applyNumberFormat="1" applyFont="1" applyFill="1" applyBorder="1" applyAlignment="1">
      <alignment horizontal="center" vertical="center" wrapText="1"/>
    </xf>
    <xf numFmtId="166" fontId="19" fillId="2" borderId="15" xfId="0" applyNumberFormat="1" applyFont="1" applyFill="1" applyBorder="1" applyAlignment="1">
      <alignment horizontal="center" vertical="center" wrapText="1"/>
    </xf>
    <xf numFmtId="166" fontId="10" fillId="2" borderId="1" xfId="2" applyNumberFormat="1" applyFont="1" applyFill="1" applyBorder="1" applyAlignment="1">
      <alignment horizontal="center" vertical="center" wrapText="1"/>
    </xf>
    <xf numFmtId="44" fontId="10" fillId="2" borderId="16" xfId="2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2" xfId="0" applyFont="1" applyBorder="1"/>
    <xf numFmtId="0" fontId="25" fillId="0" borderId="24" xfId="0" applyFont="1" applyBorder="1" applyAlignment="1">
      <alignment horizontal="center"/>
    </xf>
    <xf numFmtId="0" fontId="24" fillId="0" borderId="28" xfId="0" applyFont="1" applyBorder="1"/>
    <xf numFmtId="0" fontId="23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5" fontId="13" fillId="2" borderId="4" xfId="1" applyNumberFormat="1" applyFont="1" applyFill="1" applyBorder="1" applyAlignment="1">
      <alignment horizontal="center" vertical="center" wrapText="1"/>
    </xf>
    <xf numFmtId="165" fontId="13" fillId="2" borderId="12" xfId="1" applyNumberFormat="1" applyFont="1" applyFill="1" applyBorder="1" applyAlignment="1">
      <alignment horizontal="center" vertical="center" wrapText="1"/>
    </xf>
    <xf numFmtId="2" fontId="25" fillId="2" borderId="21" xfId="0" applyNumberFormat="1" applyFont="1" applyFill="1" applyBorder="1" applyAlignment="1">
      <alignment horizontal="center" wrapText="1"/>
    </xf>
    <xf numFmtId="0" fontId="24" fillId="2" borderId="22" xfId="0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2" fontId="6" fillId="2" borderId="31" xfId="0" applyNumberFormat="1" applyFont="1" applyFill="1" applyBorder="1" applyAlignment="1">
      <alignment horizontal="center" wrapText="1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19050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15175" y="552450"/>
          <a:ext cx="2286001" cy="9620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742950</xdr:colOff>
      <xdr:row>9</xdr:row>
      <xdr:rowOff>247649</xdr:rowOff>
    </xdr:from>
    <xdr:ext cx="2286001" cy="197167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5" y="2666999"/>
          <a:ext cx="2286001" cy="1971676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 sz="1100" baseline="0">
            <a:solidFill>
              <a:schemeClr val="bg1"/>
            </a:solidFill>
            <a:effectLst/>
            <a:latin typeface="+mn-lt"/>
            <a:ea typeface="+mn-ea"/>
            <a:cs typeface="+mn-cs"/>
            <a:sym typeface="MS Outlook" panose="05010100010000000000" pitchFamily="2" charset="2"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14</xdr:row>
      <xdr:rowOff>190500</xdr:rowOff>
    </xdr:from>
    <xdr:ext cx="2286001" cy="8001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05650" y="5029200"/>
          <a:ext cx="2286001" cy="80010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 et mentionné dans la case E7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11</xdr:row>
      <xdr:rowOff>4762</xdr:rowOff>
    </xdr:from>
    <xdr:to>
      <xdr:col>6</xdr:col>
      <xdr:colOff>742950</xdr:colOff>
      <xdr:row>12</xdr:row>
      <xdr:rowOff>228600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62700" y="3652837"/>
          <a:ext cx="733425" cy="80486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0</xdr:rowOff>
    </xdr:from>
    <xdr:to>
      <xdr:col>6</xdr:col>
      <xdr:colOff>752475</xdr:colOff>
      <xdr:row>17</xdr:row>
      <xdr:rowOff>114300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53176" y="5429250"/>
          <a:ext cx="752474" cy="3048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</xdr:row>
      <xdr:rowOff>242889</xdr:rowOff>
    </xdr:from>
    <xdr:to>
      <xdr:col>7</xdr:col>
      <xdr:colOff>9526</xdr:colOff>
      <xdr:row>4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334125" y="1023939"/>
          <a:ext cx="790576" cy="385761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752475</xdr:colOff>
      <xdr:row>6</xdr:row>
      <xdr:rowOff>1</xdr:rowOff>
    </xdr:from>
    <xdr:ext cx="2286001" cy="657224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05650" y="1771651"/>
          <a:ext cx="2286001" cy="657224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 b="0">
              <a:solidFill>
                <a:schemeClr val="bg1"/>
              </a:solidFill>
            </a:rPr>
            <a:t>Le nombre doit correspondre à celui figurant sur l'arrêté de décharge d'activité de sevice de l'agent</a:t>
          </a:r>
        </a:p>
      </xdr:txBody>
    </xdr:sp>
    <xdr:clientData/>
  </xdr:oneCellAnchor>
  <xdr:twoCellAnchor>
    <xdr:from>
      <xdr:col>5</xdr:col>
      <xdr:colOff>1362075</xdr:colOff>
      <xdr:row>6</xdr:row>
      <xdr:rowOff>104775</xdr:rowOff>
    </xdr:from>
    <xdr:to>
      <xdr:col>7</xdr:col>
      <xdr:colOff>1</xdr:colOff>
      <xdr:row>7</xdr:row>
      <xdr:rowOff>85725</xdr:rowOff>
    </xdr:to>
    <xdr:cxnSp macro="">
      <xdr:nvCxnSpPr>
        <xdr:cNvPr id="10" name="Connecteur droit avec flèch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6334125" y="1876425"/>
          <a:ext cx="781051" cy="180975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B11" sqref="B11:D11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2" ht="42" customHeight="1" thickBot="1" x14ac:dyDescent="0.3">
      <c r="B1" s="36" t="s">
        <v>43</v>
      </c>
      <c r="C1" s="37"/>
      <c r="D1" s="37"/>
      <c r="E1" s="37"/>
      <c r="F1" s="38"/>
    </row>
    <row r="2" spans="1:12" ht="20.100000000000001" customHeight="1" x14ac:dyDescent="0.25">
      <c r="B2" s="54" t="s">
        <v>5</v>
      </c>
      <c r="C2" s="55"/>
      <c r="D2" s="55"/>
      <c r="E2" s="56"/>
      <c r="F2" s="57"/>
    </row>
    <row r="3" spans="1:12" ht="20.100000000000001" customHeight="1" x14ac:dyDescent="0.25">
      <c r="B3" s="20" t="s">
        <v>4</v>
      </c>
      <c r="C3" s="21"/>
      <c r="D3" s="21"/>
      <c r="E3" s="24"/>
      <c r="F3" s="25"/>
    </row>
    <row r="4" spans="1:12" ht="20.100000000000001" customHeight="1" x14ac:dyDescent="0.25">
      <c r="B4" s="20" t="s">
        <v>42</v>
      </c>
      <c r="C4" s="21"/>
      <c r="D4" s="21"/>
      <c r="E4" s="24"/>
      <c r="F4" s="25"/>
    </row>
    <row r="5" spans="1:12" ht="20.100000000000001" customHeight="1" x14ac:dyDescent="0.25">
      <c r="B5" s="26" t="s">
        <v>6</v>
      </c>
      <c r="C5" s="27"/>
      <c r="D5" s="27"/>
      <c r="E5" s="28">
        <v>6.291666666666667</v>
      </c>
      <c r="F5" s="29"/>
    </row>
    <row r="6" spans="1:12" ht="20.100000000000001" customHeight="1" x14ac:dyDescent="0.25">
      <c r="B6" s="20" t="s">
        <v>7</v>
      </c>
      <c r="C6" s="21"/>
      <c r="D6" s="21"/>
      <c r="E6" s="52">
        <f>E5*24</f>
        <v>151</v>
      </c>
      <c r="F6" s="53"/>
    </row>
    <row r="7" spans="1:12" ht="15.75" x14ac:dyDescent="0.25">
      <c r="B7" s="20" t="s">
        <v>47</v>
      </c>
      <c r="C7" s="21"/>
      <c r="D7" s="21"/>
      <c r="E7" s="22">
        <v>41</v>
      </c>
      <c r="F7" s="23"/>
    </row>
    <row r="8" spans="1:12" ht="15.75" thickBot="1" x14ac:dyDescent="0.3"/>
    <row r="9" spans="1:12" ht="20.100000000000001" customHeight="1" x14ac:dyDescent="0.25">
      <c r="B9" s="39" t="s">
        <v>49</v>
      </c>
      <c r="C9" s="40"/>
      <c r="D9" s="40"/>
      <c r="E9" s="40"/>
      <c r="F9" s="41"/>
      <c r="H9" s="1"/>
    </row>
    <row r="10" spans="1:12" ht="20.100000000000001" customHeight="1" x14ac:dyDescent="0.25">
      <c r="B10" s="18" t="s">
        <v>3</v>
      </c>
      <c r="C10" s="19"/>
      <c r="D10" s="19"/>
      <c r="E10" s="34" t="s">
        <v>30</v>
      </c>
      <c r="F10" s="35"/>
    </row>
    <row r="11" spans="1:12" ht="88.5" customHeight="1" x14ac:dyDescent="0.25">
      <c r="A11" s="2" t="s">
        <v>0</v>
      </c>
      <c r="B11" s="42" t="s">
        <v>51</v>
      </c>
      <c r="C11" s="43"/>
      <c r="D11" s="44"/>
      <c r="E11" s="45">
        <v>3182.08</v>
      </c>
      <c r="F11" s="46"/>
      <c r="G11" s="5"/>
    </row>
    <row r="12" spans="1:12" ht="70.5" customHeight="1" x14ac:dyDescent="0.25">
      <c r="A12" s="2" t="s">
        <v>1</v>
      </c>
      <c r="B12" s="47" t="s">
        <v>50</v>
      </c>
      <c r="C12" s="48"/>
      <c r="D12" s="49"/>
      <c r="E12" s="50"/>
      <c r="F12" s="51"/>
      <c r="G12" s="7"/>
    </row>
    <row r="13" spans="1:12" ht="32.25" customHeight="1" thickBot="1" x14ac:dyDescent="0.3">
      <c r="A13" s="2" t="s">
        <v>2</v>
      </c>
      <c r="B13" s="58" t="s">
        <v>48</v>
      </c>
      <c r="C13" s="59"/>
      <c r="D13" s="59"/>
      <c r="E13" s="60">
        <v>1360.03</v>
      </c>
      <c r="F13" s="61"/>
      <c r="G13" s="7"/>
    </row>
    <row r="14" spans="1:12" ht="15.75" thickBot="1" x14ac:dyDescent="0.3">
      <c r="B14" s="62" t="s">
        <v>39</v>
      </c>
      <c r="C14" s="63"/>
      <c r="D14" s="63"/>
      <c r="E14" s="64">
        <f>E11-E12+E13</f>
        <v>4542.1099999999997</v>
      </c>
      <c r="F14" s="65"/>
      <c r="G14" s="5"/>
      <c r="L14" s="9"/>
    </row>
    <row r="15" spans="1:12" ht="15.75" thickBot="1" x14ac:dyDescent="0.3">
      <c r="B15" s="12"/>
      <c r="C15" s="13"/>
      <c r="D15" s="13"/>
      <c r="E15" s="14"/>
      <c r="F15" s="14"/>
      <c r="G15" s="5"/>
      <c r="L15" s="9"/>
    </row>
    <row r="16" spans="1:12" ht="30.75" customHeight="1" x14ac:dyDescent="0.25">
      <c r="B16" s="84" t="s">
        <v>44</v>
      </c>
      <c r="C16" s="85"/>
      <c r="D16" s="85"/>
      <c r="E16" s="78" t="s">
        <v>46</v>
      </c>
      <c r="F16" s="79"/>
    </row>
    <row r="17" spans="2:14" x14ac:dyDescent="0.25">
      <c r="B17" s="74" t="s">
        <v>12</v>
      </c>
      <c r="C17" s="75"/>
      <c r="D17" s="75"/>
      <c r="E17" s="80">
        <v>0.58333333333333337</v>
      </c>
      <c r="F17" s="81"/>
      <c r="M17" s="8"/>
      <c r="N17" s="8"/>
    </row>
    <row r="18" spans="2:14" ht="15.75" thickBot="1" x14ac:dyDescent="0.3">
      <c r="B18" s="76" t="s">
        <v>10</v>
      </c>
      <c r="C18" s="77"/>
      <c r="D18" s="77"/>
      <c r="E18" s="82">
        <f>E17*24</f>
        <v>14</v>
      </c>
      <c r="F18" s="83"/>
      <c r="M18" s="8"/>
    </row>
    <row r="19" spans="2:14" x14ac:dyDescent="0.25">
      <c r="B19" s="15"/>
      <c r="E19" s="86" t="str">
        <f>IF(E18&gt;E7, "MERCI DE VERIFIER VOTRE SAISIE","SAISIE CORRECTE")</f>
        <v>SAISIE CORRECTE</v>
      </c>
      <c r="F19" s="86"/>
      <c r="M19" s="8"/>
    </row>
    <row r="20" spans="2:14" ht="15.75" thickBot="1" x14ac:dyDescent="0.3">
      <c r="B20" s="3"/>
      <c r="C20" s="4"/>
      <c r="D20" s="3"/>
      <c r="E20" s="3"/>
      <c r="F20" s="4"/>
    </row>
    <row r="21" spans="2:14" ht="18.75" x14ac:dyDescent="0.25">
      <c r="B21" s="71" t="s">
        <v>45</v>
      </c>
      <c r="C21" s="72"/>
      <c r="D21" s="72"/>
      <c r="E21" s="72"/>
      <c r="F21" s="73"/>
    </row>
    <row r="22" spans="2:14" ht="15.75" x14ac:dyDescent="0.25">
      <c r="B22" s="68" t="s">
        <v>41</v>
      </c>
      <c r="C22" s="69"/>
      <c r="D22" s="70"/>
      <c r="E22" s="66">
        <f>E14/E6</f>
        <v>30.080198675496685</v>
      </c>
      <c r="F22" s="67"/>
    </row>
    <row r="23" spans="2:14" ht="16.5" thickBot="1" x14ac:dyDescent="0.3">
      <c r="B23" s="32" t="s">
        <v>40</v>
      </c>
      <c r="C23" s="33"/>
      <c r="D23" s="33"/>
      <c r="E23" s="30">
        <f xml:space="preserve"> E22*E18</f>
        <v>421.12278145695359</v>
      </c>
      <c r="F23" s="31"/>
    </row>
    <row r="24" spans="2:14" ht="15.75" x14ac:dyDescent="0.25">
      <c r="B24" s="16"/>
      <c r="C24" s="16"/>
      <c r="D24" s="16"/>
      <c r="E24" s="17"/>
      <c r="F24" s="17"/>
    </row>
    <row r="25" spans="2:14" x14ac:dyDescent="0.25">
      <c r="B25" s="6" t="s">
        <v>11</v>
      </c>
      <c r="D25" t="s">
        <v>8</v>
      </c>
      <c r="F25" t="s">
        <v>9</v>
      </c>
    </row>
  </sheetData>
  <mergeCells count="36">
    <mergeCell ref="B14:D14"/>
    <mergeCell ref="E14:F14"/>
    <mergeCell ref="E22:F22"/>
    <mergeCell ref="B22:D22"/>
    <mergeCell ref="B21:F21"/>
    <mergeCell ref="B17:D17"/>
    <mergeCell ref="B18:D18"/>
    <mergeCell ref="E16:F16"/>
    <mergeCell ref="E17:F17"/>
    <mergeCell ref="E18:F18"/>
    <mergeCell ref="B16:D16"/>
    <mergeCell ref="E19:F19"/>
    <mergeCell ref="E23:F23"/>
    <mergeCell ref="B23:D23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:D2"/>
    <mergeCell ref="E2:F2"/>
    <mergeCell ref="B3:D3"/>
    <mergeCell ref="B13:D13"/>
    <mergeCell ref="E13:F13"/>
    <mergeCell ref="B10:D10"/>
    <mergeCell ref="B7:D7"/>
    <mergeCell ref="E7:F7"/>
    <mergeCell ref="E3:F3"/>
    <mergeCell ref="B6:D6"/>
    <mergeCell ref="E4:F4"/>
    <mergeCell ref="B5:D5"/>
    <mergeCell ref="E5:F5"/>
  </mergeCells>
  <conditionalFormatting sqref="E23:F24">
    <cfRule type="containsText" dxfId="0" priority="1" operator="containsText" text="Merci de vérifier votre saisie">
      <formula>NOT(ISERROR(SEARCH("Merci de vérifier votre saisie",E23)))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0" t="s">
        <v>13</v>
      </c>
      <c r="B2" s="10" t="s">
        <v>26</v>
      </c>
    </row>
    <row r="3" spans="1:2" x14ac:dyDescent="0.25">
      <c r="A3" s="11" t="s">
        <v>15</v>
      </c>
      <c r="B3" s="11" t="s">
        <v>27</v>
      </c>
    </row>
    <row r="4" spans="1:2" x14ac:dyDescent="0.25">
      <c r="A4" s="11" t="s">
        <v>20</v>
      </c>
      <c r="B4" s="11" t="s">
        <v>28</v>
      </c>
    </row>
    <row r="5" spans="1:2" x14ac:dyDescent="0.25">
      <c r="A5" s="11" t="s">
        <v>25</v>
      </c>
      <c r="B5" s="11" t="s">
        <v>29</v>
      </c>
    </row>
    <row r="6" spans="1:2" x14ac:dyDescent="0.25">
      <c r="A6" s="11" t="s">
        <v>14</v>
      </c>
      <c r="B6" s="11" t="s">
        <v>30</v>
      </c>
    </row>
    <row r="7" spans="1:2" x14ac:dyDescent="0.25">
      <c r="A7" s="11" t="s">
        <v>19</v>
      </c>
      <c r="B7" s="11" t="s">
        <v>31</v>
      </c>
    </row>
    <row r="8" spans="1:2" x14ac:dyDescent="0.25">
      <c r="A8" s="11" t="s">
        <v>16</v>
      </c>
      <c r="B8" s="11" t="s">
        <v>32</v>
      </c>
    </row>
    <row r="9" spans="1:2" x14ac:dyDescent="0.25">
      <c r="A9" s="11" t="s">
        <v>23</v>
      </c>
      <c r="B9" s="11" t="s">
        <v>33</v>
      </c>
    </row>
    <row r="10" spans="1:2" x14ac:dyDescent="0.25">
      <c r="A10" s="11" t="s">
        <v>22</v>
      </c>
      <c r="B10" s="11" t="s">
        <v>34</v>
      </c>
    </row>
    <row r="11" spans="1:2" x14ac:dyDescent="0.25">
      <c r="A11" s="11" t="s">
        <v>17</v>
      </c>
      <c r="B11" s="11" t="s">
        <v>35</v>
      </c>
    </row>
    <row r="12" spans="1:2" x14ac:dyDescent="0.25">
      <c r="A12" s="11" t="s">
        <v>21</v>
      </c>
      <c r="B12" s="11" t="s">
        <v>36</v>
      </c>
    </row>
    <row r="13" spans="1:2" ht="30" x14ac:dyDescent="0.25">
      <c r="A13" s="11" t="s">
        <v>24</v>
      </c>
      <c r="B13" s="11" t="s">
        <v>37</v>
      </c>
    </row>
    <row r="14" spans="1:2" x14ac:dyDescent="0.25">
      <c r="A14" s="11" t="s">
        <v>18</v>
      </c>
      <c r="B14" s="11" t="s">
        <v>38</v>
      </c>
    </row>
  </sheetData>
  <sheetProtection algorithmName="SHA-512" hashValue="GRNOwJO7CAGmmZ5pdWDLhgiqR0TA8eFR2Jpuq8vXtzcbTHKTbR/xe12txrBi7OnIQUhURc4eZ0Ffr9ixj0qOww==" saltValue="CCcHcdqKtUrE5qmC3Lbs/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Gabrielle BARRETT-JACQUET</cp:lastModifiedBy>
  <cp:lastPrinted>2019-03-19T08:08:43Z</cp:lastPrinted>
  <dcterms:created xsi:type="dcterms:W3CDTF">2018-06-26T13:22:04Z</dcterms:created>
  <dcterms:modified xsi:type="dcterms:W3CDTF">2023-04-26T10:10:30Z</dcterms:modified>
</cp:coreProperties>
</file>